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EAI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<sst xmlns="http://schemas.openxmlformats.org/spreadsheetml/2006/main" count="43" uniqueCount="43">
  <si>
    <t>MUNICIPIO DE LEÓN
ESTADO ANALÍTICO DE INGRESOS 
DEL 1 DE ENERO AL 31 DE DICIEMBRE DE 2016</t>
  </si>
  <si>
    <t>CFF</t>
  </si>
  <si>
    <t>CE</t>
  </si>
  <si>
    <t>CRI</t>
  </si>
  <si>
    <t>CONCEPTO</t>
  </si>
  <si>
    <t>ESTIMADO</t>
  </si>
  <si>
    <t>AMPLIACIONES Y REDUCCIONES</t>
  </si>
  <si>
    <t>MODIFICADO</t>
  </si>
  <si>
    <t>DEVENGADO</t>
  </si>
  <si>
    <t>RECAUDADO</t>
  </si>
  <si>
    <t>DIFERENCIA</t>
  </si>
  <si>
    <t>EXCEDENTES</t>
  </si>
  <si>
    <t>PRESUPUESTO DE INGRESOS</t>
  </si>
  <si>
    <t>INGRESOS</t>
  </si>
  <si>
    <t>INGRESOS CORRIENTES</t>
  </si>
  <si>
    <t>1.1.1</t>
  </si>
  <si>
    <t>Impuestos</t>
  </si>
  <si>
    <t>1.1.1.1</t>
  </si>
  <si>
    <t>Impuestos sobre el ingreso, las utilidades y las ganancias de capital</t>
  </si>
  <si>
    <t>1.1.1.3</t>
  </si>
  <si>
    <t>Impuestos sobre la propiedad</t>
  </si>
  <si>
    <t>1.1.1.4.1</t>
  </si>
  <si>
    <t>Impuesto sobre la produccion el consumo y las transacciones</t>
  </si>
  <si>
    <t>1.1.1.9</t>
  </si>
  <si>
    <t>Accesorios</t>
  </si>
  <si>
    <t>1.1.3</t>
  </si>
  <si>
    <t>Contribuciones de mejoras</t>
  </si>
  <si>
    <t>1.1.4</t>
  </si>
  <si>
    <t>Derechos, Productos y Aprovechamientos corrientes</t>
  </si>
  <si>
    <t>1.1.4.1</t>
  </si>
  <si>
    <t>Derechos no incluidos en otros conceptos</t>
  </si>
  <si>
    <t>1.1.4.2</t>
  </si>
  <si>
    <t>Productos Corrientes no incluidos en otros conceptos</t>
  </si>
  <si>
    <t>1.1.4.3</t>
  </si>
  <si>
    <t>Aprovechamientos corrientes no incluidos en otros conceptos</t>
  </si>
  <si>
    <t>1.1.8</t>
  </si>
  <si>
    <t>Transferencias, asignaciones y donativos corrientes recibidos</t>
  </si>
  <si>
    <t>1.1.8.2.2</t>
  </si>
  <si>
    <t>De Entidades Federativas</t>
  </si>
  <si>
    <t>1.1.8.2.3</t>
  </si>
  <si>
    <t>De Municipios</t>
  </si>
  <si>
    <t>1.1.9</t>
  </si>
  <si>
    <t>Participaciones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</si>
</sst>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</cellStyleXfs>
  <cellXfs count="22">
    <xf numFmtId="0" fontId="0" fillId="0" borderId="0" xfId="0"/>
    <xf numFmtId="0" fontId="2" fillId="2" borderId="1" xfId="21" applyFont="1" applyFill="1" applyBorder="1" applyAlignment="1" applyProtection="1">
      <alignment horizontal="center" vertical="center" wrapText="1"/>
      <protection locked="0"/>
    </xf>
    <xf numFmtId="0" fontId="2" fillId="2" borderId="2" xfId="21" applyFont="1" applyFill="1" applyBorder="1" applyAlignment="1" applyProtection="1">
      <alignment horizontal="center" vertical="center" wrapText="1"/>
      <protection locked="0"/>
    </xf>
    <xf numFmtId="0" fontId="2" fillId="2" borderId="3" xfId="21" applyFont="1" applyFill="1" applyBorder="1" applyAlignment="1" applyProtection="1">
      <alignment horizontal="center" vertical="center" wrapText="1"/>
      <protection locked="0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 wrapText="1"/>
      <protection/>
    </xf>
    <xf numFmtId="0" fontId="2" fillId="2" borderId="5" xfId="21" applyFont="1" applyFill="1" applyBorder="1" applyAlignment="1">
      <alignment horizontal="center" vertical="center" wrapText="1"/>
      <protection/>
    </xf>
    <xf numFmtId="0" fontId="2" fillId="0" borderId="0" xfId="22" applyFont="1" applyBorder="1" applyAlignment="1" applyProtection="1">
      <alignment horizontal="center" vertical="top"/>
      <protection hidden="1"/>
    </xf>
    <xf numFmtId="0" fontId="2" fillId="0" borderId="0" xfId="22" applyFont="1" applyBorder="1" applyAlignment="1" applyProtection="1">
      <alignment horizontal="center" vertical="top"/>
      <protection/>
    </xf>
    <xf numFmtId="0" fontId="3" fillId="0" borderId="0" xfId="21" applyFont="1" applyFill="1" applyBorder="1" applyAlignment="1" applyProtection="1">
      <alignment vertical="top" wrapText="1"/>
      <protection/>
    </xf>
    <xf numFmtId="164" fontId="3" fillId="0" borderId="0" xfId="0" applyNumberFormat="1" applyFont="1" applyProtection="1">
      <protection locked="0"/>
    </xf>
    <xf numFmtId="4" fontId="3" fillId="0" borderId="0" xfId="21" applyNumberFormat="1" applyFont="1" applyFill="1" applyBorder="1" applyAlignment="1" applyProtection="1">
      <alignment vertical="top"/>
      <protection locked="0"/>
    </xf>
    <xf numFmtId="0" fontId="4" fillId="0" borderId="0" xfId="21" applyFont="1" applyFill="1" applyBorder="1" applyAlignment="1" applyProtection="1">
      <alignment vertical="top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4" fontId="4" fillId="0" borderId="0" xfId="0" applyNumberFormat="1" applyFont="1" applyAlignment="1" applyProtection="1">
      <alignment wrapText="1"/>
      <protection locked="0"/>
    </xf>
    <xf numFmtId="0" fontId="0" fillId="0" borderId="0" xfId="0" applyFont="1" applyProtection="1">
      <protection locked="0"/>
    </xf>
    <xf numFmtId="164" fontId="3" fillId="0" borderId="0" xfId="20" applyNumberFormat="1" applyFont="1" applyProtection="1">
      <protection locked="0"/>
    </xf>
    <xf numFmtId="4" fontId="4" fillId="0" borderId="0" xfId="21" applyNumberFormat="1" applyFont="1" applyFill="1" applyBorder="1" applyAlignment="1" applyProtection="1">
      <alignment vertical="top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409575</xdr:colOff>
      <xdr:row>1</xdr:row>
      <xdr:rowOff>0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132397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view="pageBreakPreview" zoomScaleSheetLayoutView="100" workbookViewId="0" topLeftCell="A1">
      <pane ySplit="2" topLeftCell="A3" activePane="bottomLeft" state="frozen"/>
      <selection pane="bottomLeft" activeCell="D5" sqref="D5"/>
    </sheetView>
  </sheetViews>
  <sheetFormatPr defaultColWidth="11.421875" defaultRowHeight="15"/>
  <cols>
    <col min="1" max="2" width="6.8515625" style="12" customWidth="1"/>
    <col min="3" max="3" width="9.00390625" style="12" bestFit="1" customWidth="1"/>
    <col min="4" max="4" width="39.57421875" style="12" customWidth="1"/>
    <col min="5" max="11" width="13.8515625" style="21" customWidth="1"/>
  </cols>
  <sheetData>
    <row r="1" spans="1:11" ht="46.2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1" ht="33.7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6" t="s">
        <v>11</v>
      </c>
    </row>
    <row r="3" spans="1:11" ht="15">
      <c r="A3" s="7">
        <v>90001</v>
      </c>
      <c r="B3" s="8"/>
      <c r="C3" s="8"/>
      <c r="D3" s="9" t="s">
        <v>12</v>
      </c>
      <c r="E3" s="10">
        <f aca="true" t="shared" si="0" ref="E3:I4">E4</f>
        <v>3890876281.73</v>
      </c>
      <c r="F3" s="10">
        <f t="shared" si="0"/>
        <v>1075930187.8100002</v>
      </c>
      <c r="G3" s="10">
        <f t="shared" si="0"/>
        <v>4966806469.540001</v>
      </c>
      <c r="H3" s="10">
        <f t="shared" si="0"/>
        <v>4915148056.54</v>
      </c>
      <c r="I3" s="10">
        <f t="shared" si="0"/>
        <v>4915148056.54</v>
      </c>
      <c r="J3" s="10">
        <f>+I3-E4</f>
        <v>1024271774.81</v>
      </c>
      <c r="K3" s="11">
        <v>1024271774.81</v>
      </c>
    </row>
    <row r="4" spans="2:11" ht="15">
      <c r="B4" s="13">
        <v>1</v>
      </c>
      <c r="C4" s="13">
        <v>10000000</v>
      </c>
      <c r="D4" s="14" t="s">
        <v>13</v>
      </c>
      <c r="E4" s="10">
        <f t="shared" si="0"/>
        <v>3890876281.73</v>
      </c>
      <c r="F4" s="10">
        <f t="shared" si="0"/>
        <v>1075930187.8100002</v>
      </c>
      <c r="G4" s="10">
        <f t="shared" si="0"/>
        <v>4966806469.540001</v>
      </c>
      <c r="H4" s="10">
        <f t="shared" si="0"/>
        <v>4915148056.54</v>
      </c>
      <c r="I4" s="10">
        <f t="shared" si="0"/>
        <v>4915148056.54</v>
      </c>
      <c r="J4" s="10">
        <f aca="true" t="shared" si="1" ref="J4:J16">+I4-E5</f>
        <v>1024271774.81</v>
      </c>
      <c r="K4" s="15">
        <v>1024271774.81</v>
      </c>
    </row>
    <row r="5" spans="2:11" ht="15">
      <c r="B5" s="13">
        <v>1.1</v>
      </c>
      <c r="C5" s="13">
        <v>10000000</v>
      </c>
      <c r="D5" s="14" t="s">
        <v>14</v>
      </c>
      <c r="E5" s="10">
        <f>E6+E11+E12+E16+E19</f>
        <v>3890876281.73</v>
      </c>
      <c r="F5" s="10">
        <f>F6+F11+F12+F16+F19</f>
        <v>1075930187.8100002</v>
      </c>
      <c r="G5" s="10">
        <f>G6+G11+G12+G16+G19</f>
        <v>4966806469.540001</v>
      </c>
      <c r="H5" s="10">
        <f>H6+H11+H12+H16+H19</f>
        <v>4915148056.54</v>
      </c>
      <c r="I5" s="10">
        <f>I6+I11+I12+I16+I19</f>
        <v>4915148056.54</v>
      </c>
      <c r="J5" s="10">
        <f t="shared" si="1"/>
        <v>4068410016.44</v>
      </c>
      <c r="K5" s="10">
        <v>4068410016.44</v>
      </c>
    </row>
    <row r="6" spans="2:11" ht="15">
      <c r="B6" s="13" t="s">
        <v>15</v>
      </c>
      <c r="C6" s="13">
        <v>10000000</v>
      </c>
      <c r="D6" s="14" t="s">
        <v>16</v>
      </c>
      <c r="E6" s="10">
        <f>SUM(E7:E10)</f>
        <v>846738040.0999999</v>
      </c>
      <c r="F6" s="10">
        <f>SUM(F7:F10)</f>
        <v>154769175.7299999</v>
      </c>
      <c r="G6" s="10">
        <f aca="true" t="shared" si="2" ref="G6:I6">SUM(G7:G10)</f>
        <v>1001507215.8299999</v>
      </c>
      <c r="H6" s="10">
        <f t="shared" si="2"/>
        <v>985531027.2599998</v>
      </c>
      <c r="I6" s="10">
        <f t="shared" si="2"/>
        <v>985531027.2599998</v>
      </c>
      <c r="J6" s="10">
        <f t="shared" si="1"/>
        <v>973885498.2299998</v>
      </c>
      <c r="K6" s="10">
        <v>973885498.2299998</v>
      </c>
    </row>
    <row r="7" spans="2:11" ht="15">
      <c r="B7" s="16" t="s">
        <v>17</v>
      </c>
      <c r="C7" s="17">
        <v>11010000</v>
      </c>
      <c r="D7" s="16" t="s">
        <v>18</v>
      </c>
      <c r="E7" s="18">
        <v>11645529.03</v>
      </c>
      <c r="F7" s="18">
        <v>2653846</v>
      </c>
      <c r="G7" s="18">
        <v>14299375.03</v>
      </c>
      <c r="H7" s="18">
        <v>13860600.8</v>
      </c>
      <c r="I7" s="18">
        <v>13860600.8</v>
      </c>
      <c r="J7" s="18">
        <v>2215071.7700000014</v>
      </c>
      <c r="K7" s="18">
        <v>2215071.7700000014</v>
      </c>
    </row>
    <row r="8" spans="1:11" ht="15">
      <c r="A8" s="16">
        <v>1</v>
      </c>
      <c r="B8" s="16" t="s">
        <v>19</v>
      </c>
      <c r="C8" s="17">
        <v>12010000</v>
      </c>
      <c r="D8" s="19" t="s">
        <v>20</v>
      </c>
      <c r="E8" s="18">
        <v>621129660.27</v>
      </c>
      <c r="F8" s="18">
        <v>67301047.08999991</v>
      </c>
      <c r="G8" s="18">
        <v>688430707.3599999</v>
      </c>
      <c r="H8" s="18">
        <v>682482622.2499999</v>
      </c>
      <c r="I8" s="18">
        <v>682482622.2499999</v>
      </c>
      <c r="J8" s="18">
        <v>61352961.9799999</v>
      </c>
      <c r="K8" s="18">
        <v>61352961.9799999</v>
      </c>
    </row>
    <row r="9" spans="1:11" ht="15">
      <c r="A9" s="16">
        <v>1</v>
      </c>
      <c r="B9" s="16" t="s">
        <v>21</v>
      </c>
      <c r="C9" s="17">
        <v>13010000</v>
      </c>
      <c r="D9" s="16" t="s">
        <v>22</v>
      </c>
      <c r="E9" s="18">
        <v>389376</v>
      </c>
      <c r="F9" s="18">
        <v>-91023.54999999999</v>
      </c>
      <c r="G9" s="18">
        <v>298352.45</v>
      </c>
      <c r="H9" s="18">
        <v>275333.55</v>
      </c>
      <c r="I9" s="18">
        <v>275333.55</v>
      </c>
      <c r="J9" s="18">
        <v>-114042.45000000001</v>
      </c>
      <c r="K9" s="18">
        <v>0</v>
      </c>
    </row>
    <row r="10" spans="1:11" ht="15">
      <c r="A10" s="16">
        <v>1</v>
      </c>
      <c r="B10" s="16" t="s">
        <v>23</v>
      </c>
      <c r="C10" s="17">
        <v>17010000</v>
      </c>
      <c r="D10" s="16" t="s">
        <v>24</v>
      </c>
      <c r="E10" s="18">
        <v>213573474.8</v>
      </c>
      <c r="F10" s="18">
        <v>84905306.19</v>
      </c>
      <c r="G10" s="18">
        <v>298478780.99</v>
      </c>
      <c r="H10" s="18">
        <v>288912470.66</v>
      </c>
      <c r="I10" s="18">
        <v>288912470.66</v>
      </c>
      <c r="J10" s="18">
        <v>75338995.86000001</v>
      </c>
      <c r="K10" s="18">
        <v>75338995.86000001</v>
      </c>
    </row>
    <row r="11" spans="1:11" ht="15">
      <c r="A11" s="16">
        <v>7</v>
      </c>
      <c r="B11" s="14" t="s">
        <v>25</v>
      </c>
      <c r="C11" s="13">
        <v>30000000</v>
      </c>
      <c r="D11" s="14" t="s">
        <v>26</v>
      </c>
      <c r="E11" s="15">
        <v>29020.26</v>
      </c>
      <c r="F11" s="15">
        <v>62931.37000000001</v>
      </c>
      <c r="G11" s="15">
        <v>91951.63</v>
      </c>
      <c r="H11" s="15">
        <v>118704.71</v>
      </c>
      <c r="I11" s="15">
        <v>118704.71</v>
      </c>
      <c r="J11" s="15">
        <v>89684.45000000001</v>
      </c>
      <c r="K11" s="15">
        <v>89684.45000000001</v>
      </c>
    </row>
    <row r="12" spans="1:11" ht="15">
      <c r="A12" s="16">
        <v>1</v>
      </c>
      <c r="B12" s="14" t="s">
        <v>27</v>
      </c>
      <c r="C12" s="13">
        <v>40000000</v>
      </c>
      <c r="D12" s="14" t="s">
        <v>28</v>
      </c>
      <c r="E12" s="20">
        <f aca="true" t="shared" si="3" ref="E12:I12">SUM(E13:E15)</f>
        <v>387797110.15999997</v>
      </c>
      <c r="F12" s="20">
        <f t="shared" si="3"/>
        <v>57839218.280000046</v>
      </c>
      <c r="G12" s="20">
        <f t="shared" si="3"/>
        <v>445636328.44000006</v>
      </c>
      <c r="H12" s="20">
        <f t="shared" si="3"/>
        <v>476846758.8499999</v>
      </c>
      <c r="I12" s="20">
        <f t="shared" si="3"/>
        <v>476846758.8499999</v>
      </c>
      <c r="J12" s="20">
        <f t="shared" si="1"/>
        <v>283687914.9999999</v>
      </c>
      <c r="K12" s="20">
        <v>283687914.9999999</v>
      </c>
    </row>
    <row r="13" spans="1:11" ht="15">
      <c r="A13" s="16">
        <v>1</v>
      </c>
      <c r="B13" s="16" t="s">
        <v>29</v>
      </c>
      <c r="C13" s="17">
        <v>41010000</v>
      </c>
      <c r="D13" s="16" t="s">
        <v>30</v>
      </c>
      <c r="E13" s="18">
        <v>193158843.85</v>
      </c>
      <c r="F13" s="18">
        <v>24884992.150000077</v>
      </c>
      <c r="G13" s="18">
        <v>218043836.00000006</v>
      </c>
      <c r="H13" s="18">
        <v>240956512.66999996</v>
      </c>
      <c r="I13" s="18">
        <v>240956512.66999996</v>
      </c>
      <c r="J13" s="18">
        <v>47797668.81999998</v>
      </c>
      <c r="K13" s="18">
        <v>47797668.81999998</v>
      </c>
    </row>
    <row r="14" spans="1:11" ht="15">
      <c r="A14" s="16">
        <v>1</v>
      </c>
      <c r="B14" s="16" t="s">
        <v>31</v>
      </c>
      <c r="C14" s="17">
        <v>41010000</v>
      </c>
      <c r="D14" s="16" t="s">
        <v>32</v>
      </c>
      <c r="E14" s="18">
        <v>46818982.71</v>
      </c>
      <c r="F14" s="18">
        <v>8677984.849999994</v>
      </c>
      <c r="G14" s="18">
        <v>55496967.559999995</v>
      </c>
      <c r="H14" s="18">
        <v>73146032.31999998</v>
      </c>
      <c r="I14" s="18">
        <v>73146032.31999998</v>
      </c>
      <c r="J14" s="18">
        <v>26327049.609999977</v>
      </c>
      <c r="K14" s="18">
        <v>26327049.609999977</v>
      </c>
    </row>
    <row r="15" spans="1:11" ht="15">
      <c r="A15" s="16">
        <v>1</v>
      </c>
      <c r="B15" s="16" t="s">
        <v>33</v>
      </c>
      <c r="C15" s="17">
        <v>41010000</v>
      </c>
      <c r="D15" s="16" t="s">
        <v>34</v>
      </c>
      <c r="E15" s="18">
        <v>147819283.6</v>
      </c>
      <c r="F15" s="18">
        <v>24276241.27999997</v>
      </c>
      <c r="G15" s="18">
        <v>172095524.87999997</v>
      </c>
      <c r="H15" s="18">
        <v>162744213.85999995</v>
      </c>
      <c r="I15" s="18">
        <v>162744213.85999995</v>
      </c>
      <c r="J15" s="18">
        <v>14924930.25999996</v>
      </c>
      <c r="K15" s="18">
        <v>14924930.25999996</v>
      </c>
    </row>
    <row r="16" spans="1:11" ht="15">
      <c r="A16" s="16"/>
      <c r="B16" s="14" t="s">
        <v>35</v>
      </c>
      <c r="C16" s="13">
        <v>82000000</v>
      </c>
      <c r="D16" s="14" t="s">
        <v>36</v>
      </c>
      <c r="E16" s="20">
        <f aca="true" t="shared" si="4" ref="E16:I16">SUM(E17:E18)</f>
        <v>1082383303.71</v>
      </c>
      <c r="F16" s="20">
        <f t="shared" si="4"/>
        <v>696329393.9300002</v>
      </c>
      <c r="G16" s="20">
        <f t="shared" si="4"/>
        <v>1778712697.6400003</v>
      </c>
      <c r="H16" s="20">
        <f t="shared" si="4"/>
        <v>1546839834.5100002</v>
      </c>
      <c r="I16" s="20">
        <f t="shared" si="4"/>
        <v>1546839834.5100002</v>
      </c>
      <c r="J16" s="20">
        <f t="shared" si="1"/>
        <v>1405839834.5100002</v>
      </c>
      <c r="K16" s="20">
        <v>1405839834.5100002</v>
      </c>
    </row>
    <row r="17" spans="1:11" ht="15">
      <c r="A17" s="16">
        <v>8</v>
      </c>
      <c r="B17" s="16" t="s">
        <v>37</v>
      </c>
      <c r="C17" s="17">
        <v>82010000</v>
      </c>
      <c r="D17" s="16" t="s">
        <v>38</v>
      </c>
      <c r="E17" s="18">
        <v>141000000</v>
      </c>
      <c r="F17" s="18">
        <v>650012051.3100002</v>
      </c>
      <c r="G17" s="18">
        <v>791012051.3100002</v>
      </c>
      <c r="H17" s="18">
        <v>553740658.3000001</v>
      </c>
      <c r="I17" s="18">
        <v>553740658.3000001</v>
      </c>
      <c r="J17" s="18">
        <v>412740658.3000001</v>
      </c>
      <c r="K17" s="18">
        <v>412740658.3000001</v>
      </c>
    </row>
    <row r="18" spans="1:11" ht="15">
      <c r="A18" s="16">
        <v>5</v>
      </c>
      <c r="B18" s="16" t="s">
        <v>39</v>
      </c>
      <c r="C18" s="17">
        <v>82010000</v>
      </c>
      <c r="D18" s="16" t="s">
        <v>40</v>
      </c>
      <c r="E18" s="18">
        <v>941383303.71</v>
      </c>
      <c r="F18" s="18">
        <v>46317342.620000005</v>
      </c>
      <c r="G18" s="18">
        <v>987700646.33</v>
      </c>
      <c r="H18" s="18">
        <v>993099176.21</v>
      </c>
      <c r="I18" s="18">
        <v>993099176.21</v>
      </c>
      <c r="J18" s="18">
        <v>51715872.5</v>
      </c>
      <c r="K18" s="18">
        <v>51715872.5</v>
      </c>
    </row>
    <row r="19" spans="1:11" ht="15">
      <c r="A19" s="16">
        <v>5</v>
      </c>
      <c r="B19" s="14" t="s">
        <v>41</v>
      </c>
      <c r="C19" s="13">
        <v>80000000</v>
      </c>
      <c r="D19" s="14" t="s">
        <v>42</v>
      </c>
      <c r="E19" s="15">
        <v>1573928807.5</v>
      </c>
      <c r="F19" s="11">
        <v>166929468.5</v>
      </c>
      <c r="G19" s="18">
        <v>1740858276</v>
      </c>
      <c r="H19" s="18">
        <v>1905811731.2100003</v>
      </c>
      <c r="I19" s="18">
        <v>1905811731.2100003</v>
      </c>
      <c r="J19" s="18">
        <v>331882923.7100003</v>
      </c>
      <c r="K19" s="18">
        <v>331882923.7100003</v>
      </c>
    </row>
  </sheetData>
  <mergeCells count="1">
    <mergeCell ref="A1:K1"/>
  </mergeCells>
  <dataValidations count="11">
    <dataValidation allowBlank="1" showInputMessage="1" showErrorMessage="1" prompt="Recaudado menos Estimado" sqref="J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_x000a_" sqref="I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Se refiere al código asignado por el CONAC de acuerdo a la estructura de la Clasificación Económica. (DOF 7-jul-11). A_x000a_ tres dígitos." sqref="B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Las modificaciones realizadas al Pronóstico de Ingresos " sqref="F2"/>
    <dataValidation allowBlank="1" showInputMessage="1" showErrorMessage="1" prompt="Se refiere al nombre que se asigna a cada uno de los desagregados que se señalan." sqref="D2"/>
    <dataValidation allowBlank="1" showInputMessage="1" showErrorMessage="1" prompt="Sólo aplica cuando el importe de la columna de diferencia sea mayor a cero" sqref="K2"/>
  </dataValidations>
  <printOptions/>
  <pageMargins left="0.7" right="0.7" top="0.75" bottom="0.75" header="0.3" footer="0.3"/>
  <pageSetup horizontalDpi="600" verticalDpi="600" orientation="portrait" paperSize="9" scale="54" r:id="rId2"/>
  <ignoredErrors>
    <ignoredError sqref="E3:K5 E18:K19" unlockedFormula="1"/>
    <ignoredError sqref="E6:K17" formulaRange="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2017-03-29T23:39:32Z</dcterms:created>
  <dcterms:modified xsi:type="dcterms:W3CDTF">2017-03-29T23:43:14Z</dcterms:modified>
  <cp:category/>
  <cp:version/>
  <cp:contentType/>
  <cp:contentStatus/>
</cp:coreProperties>
</file>